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Доходы!$7:$8</definedName>
    <definedName name="_xlnm.Print_Titles" localSheetId="1">Расходы!$2:$3</definedName>
    <definedName name="_xlnm.Print_Area" localSheetId="0">Доходы!$A$1:$D$18</definedName>
    <definedName name="_xlnm.Print_Area" localSheetId="2">Лист1!$A$1:$D$8</definedName>
    <definedName name="_xlnm.Print_Area" localSheetId="1">Расходы!$A$1:$D$25</definedName>
  </definedNames>
  <calcPr calcId="125725"/>
</workbook>
</file>

<file path=xl/calcChain.xml><?xml version="1.0" encoding="utf-8"?>
<calcChain xmlns="http://schemas.openxmlformats.org/spreadsheetml/2006/main">
  <c r="C9" i="1"/>
  <c r="D9"/>
  <c r="D17" i="2"/>
  <c r="C17"/>
  <c r="D13"/>
  <c r="C13"/>
  <c r="D20"/>
  <c r="C20"/>
  <c r="D5"/>
  <c r="C5"/>
  <c r="D11"/>
  <c r="C11"/>
  <c r="D4" l="1"/>
  <c r="H7" i="3" s="1"/>
  <c r="C4" i="2"/>
  <c r="G5" i="3" l="1"/>
  <c r="G7"/>
  <c r="H5"/>
</calcChain>
</file>

<file path=xl/sharedStrings.xml><?xml version="1.0" encoding="utf-8"?>
<sst xmlns="http://schemas.openxmlformats.org/spreadsheetml/2006/main" count="91" uniqueCount="72">
  <si>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</si>
  <si>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</si>
  <si>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</si>
  <si>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</si>
  <si>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</si>
  <si>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</si>
  <si>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</si>
  <si>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</si>
  <si>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Код расхода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</si>
  <si>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</si>
  <si>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</si>
  <si>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</si>
  <si>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</si>
  <si>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</si>
  <si>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</si>
  <si>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</si>
  <si>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</si>
  <si>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</si>
  <si>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</si>
  <si>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</si>
  <si>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</si>
  <si>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</si>
  <si>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</si>
  <si>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</si>
  <si>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</si>
  <si>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</si>
  <si>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</si>
  <si>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</si>
  <si>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</si>
  <si>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</si>
  <si>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</si>
  <si>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</si>
  <si>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</si>
  <si>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</si>
  <si>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</si>
  <si>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</si>
  <si>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</si>
  <si>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</si>
  <si>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</si>
  <si>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КУЛЬТУРА, КИНЕМАТОГРАФИЯ</t>
  </si>
  <si>
    <t>000 0800 0000000 000 000</t>
  </si>
  <si>
    <t>Культура</t>
  </si>
  <si>
    <t>000 0801 0000000 000 000</t>
  </si>
  <si>
    <t>Исполнение за отчетный период</t>
  </si>
  <si>
    <t>2</t>
  </si>
  <si>
    <t>4</t>
  </si>
  <si>
    <t xml:space="preserve"> ЗЕМЕЛЬНЫЙ НАЛОГ</t>
  </si>
  <si>
    <t>ПРОЧИЕ НЕНАЛОГОВЫЕ ДОХОДЫ</t>
  </si>
  <si>
    <t>000 117 00000 00 0000 000</t>
  </si>
  <si>
    <t>Дорожное хозяйство (дорожные фонды)</t>
  </si>
  <si>
    <t>000 0409 0000000 000 000</t>
  </si>
  <si>
    <t>Обеспечение проведения выборов и референдумов</t>
  </si>
  <si>
    <t>000 0107 0000000 000 000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</si>
  <si>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</si>
  <si>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</si>
  <si>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</si>
  <si>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НЕВЫЯСНЕННЫЕ ПОСТУПЛЕНИЯ </t>
  </si>
  <si>
    <t>Другие вопросы в области национальной экономики</t>
  </si>
  <si>
    <t>000 0412 0000000 000 000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</si>
  <si>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</si>
  <si>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</si>
  <si>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</si>
  <si>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</si>
  <si>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</si>
  <si>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</si>
  <si>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</si>
  <si>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</si>
  <si>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</si>
  <si>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</si>
  <si>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</si>
  <si>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</si>
  <si>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Отчет об исполнении бюджета МКУ Исполнительный комитет  Альметьевского сельского поселения Елабужского муниципального района Республики Татарстан за 3 кв. 2017 год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</si>
</sst>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Down="1">
      <left/>
      <right style="medium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/>
    <xf numFmtId="49" fontId="20" fillId="0" borderId="0" xfId="0" applyNumberFormat="1" applyFont="1" applyFill="1"/>
    <xf numFmtId="49" fontId="20" fillId="0" borderId="0" xfId="0" applyNumberFormat="1" applyFont="1"/>
    <xf numFmtId="49" fontId="22" fillId="0" borderId="0" xfId="0" applyNumberFormat="1" applyFont="1" applyFill="1"/>
    <xf numFmtId="49" fontId="21" fillId="0" borderId="0" xfId="0" applyNumberFormat="1" applyFont="1" applyFill="1" applyBorder="1" applyAlignment="1"/>
    <xf numFmtId="49" fontId="22" fillId="0" borderId="0" xfId="0" applyNumberFormat="1" applyFont="1"/>
    <xf numFmtId="49" fontId="22" fillId="0" borderId="0" xfId="0" applyNumberFormat="1" applyFont="1" applyAlignment="1">
      <alignment wrapText="1" shrinkToFit="1"/>
    </xf>
    <xf numFmtId="49" fontId="22" fillId="24" borderId="15" xfId="0" applyNumberFormat="1" applyFont="1" applyFill="1" applyBorder="1" applyAlignment="1">
      <alignment horizontal="center" vertical="center" wrapText="1" shrinkToFit="1"/>
    </xf>
    <xf numFmtId="49" fontId="22" fillId="24" borderId="22" xfId="0" applyNumberFormat="1" applyFont="1" applyFill="1" applyBorder="1" applyAlignment="1">
      <alignment horizontal="center" vertical="center" wrapText="1" shrinkToFit="1"/>
    </xf>
    <xf numFmtId="49" fontId="22" fillId="24" borderId="0" xfId="0" applyNumberFormat="1" applyFont="1" applyFill="1"/>
    <xf numFmtId="49" fontId="22" fillId="0" borderId="28" xfId="0" applyNumberFormat="1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>
      <alignment horizontal="center" vertical="center"/>
    </xf>
    <xf numFmtId="49" fontId="22" fillId="0" borderId="30" xfId="0" applyNumberFormat="1" applyFont="1" applyFill="1" applyBorder="1" applyAlignment="1">
      <alignment horizontal="center" vertical="center"/>
    </xf>
    <xf numFmtId="49" fontId="22" fillId="24" borderId="23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Fill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9" fontId="23" fillId="0" borderId="32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0" xfId="0" applyNumberFormat="1" applyFont="1"/>
    <xf numFmtId="49" fontId="23" fillId="0" borderId="17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vertical="center" wrapText="1"/>
    </xf>
    <xf numFmtId="49" fontId="24" fillId="0" borderId="36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/>
    <xf numFmtId="49" fontId="23" fillId="0" borderId="20" xfId="0" applyNumberFormat="1" applyFont="1" applyBorder="1" applyAlignment="1">
      <alignment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wrapText="1"/>
    </xf>
    <xf numFmtId="49" fontId="24" fillId="0" borderId="21" xfId="0" applyNumberFormat="1" applyFont="1" applyBorder="1" applyAlignment="1">
      <alignment vertical="center" wrapText="1"/>
    </xf>
    <xf numFmtId="49" fontId="24" fillId="0" borderId="39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1" fillId="24" borderId="41" xfId="0" applyNumberFormat="1" applyFont="1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49" fontId="21" fillId="24" borderId="18" xfId="0" applyNumberFormat="1" applyFont="1" applyFill="1" applyBorder="1" applyAlignment="1">
      <alignment horizontal="center" vertical="center" wrapText="1"/>
    </xf>
    <xf numFmtId="49" fontId="21" fillId="0" borderId="25" xfId="0" applyNumberFormat="1" applyFont="1" applyFill="1" applyBorder="1" applyAlignment="1">
      <alignment horizontal="center" vertical="center"/>
    </xf>
    <xf numFmtId="4" fontId="21" fillId="0" borderId="25" xfId="0" applyNumberFormat="1" applyFont="1" applyFill="1" applyBorder="1" applyAlignment="1"/>
    <xf numFmtId="4" fontId="21" fillId="0" borderId="26" xfId="0" applyNumberFormat="1" applyFont="1" applyFill="1" applyBorder="1" applyAlignment="1"/>
    <xf numFmtId="4" fontId="22" fillId="0" borderId="40" xfId="0" applyNumberFormat="1" applyFont="1" applyBorder="1" applyAlignment="1" applyProtection="1">
      <alignment vertical="center" wrapText="1"/>
    </xf>
    <xf numFmtId="4" fontId="22" fillId="0" borderId="38" xfId="0" applyNumberFormat="1" applyFont="1" applyBorder="1" applyAlignment="1" applyProtection="1">
      <alignment vertical="center" wrapText="1"/>
    </xf>
    <xf numFmtId="49" fontId="21" fillId="0" borderId="24" xfId="0" applyNumberFormat="1" applyFont="1" applyFill="1" applyBorder="1" applyAlignment="1">
      <alignment horizontal="left" vertical="center" wrapText="1"/>
    </xf>
    <xf numFmtId="0" fontId="22" fillId="24" borderId="10" xfId="0" applyNumberFormat="1" applyFont="1" applyFill="1" applyBorder="1" applyAlignment="1">
      <alignment horizontal="left" vertical="center" wrapText="1" shrinkToFit="1"/>
    </xf>
    <xf numFmtId="0" fontId="22" fillId="24" borderId="42" xfId="0" applyNumberFormat="1" applyFont="1" applyFill="1" applyBorder="1" applyAlignment="1">
      <alignment horizontal="left" vertical="center" wrapText="1" shrinkToFit="1"/>
    </xf>
    <xf numFmtId="0" fontId="22" fillId="24" borderId="11" xfId="0" applyNumberFormat="1" applyFont="1" applyFill="1" applyBorder="1" applyAlignment="1">
      <alignment horizontal="left" vertical="center" wrapText="1" shrinkToFit="1"/>
    </xf>
    <xf numFmtId="4" fontId="24" fillId="0" borderId="37" xfId="0" applyNumberFormat="1" applyFont="1" applyFill="1" applyBorder="1" applyAlignment="1">
      <alignment horizontal="right" vertical="center" wrapText="1"/>
    </xf>
    <xf numFmtId="4" fontId="24" fillId="0" borderId="38" xfId="0" applyNumberFormat="1" applyFont="1" applyFill="1" applyBorder="1" applyAlignment="1">
      <alignment horizontal="right" vertical="center" wrapText="1"/>
    </xf>
    <xf numFmtId="4" fontId="23" fillId="0" borderId="37" xfId="0" applyNumberFormat="1" applyFont="1" applyFill="1" applyBorder="1" applyAlignment="1">
      <alignment horizontal="right" vertical="center" wrapText="1"/>
    </xf>
    <xf numFmtId="4" fontId="23" fillId="0" borderId="38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/>
    <xf numFmtId="49" fontId="22" fillId="24" borderId="10" xfId="0" applyNumberFormat="1" applyFont="1" applyFill="1" applyBorder="1" applyAlignment="1">
      <alignment horizontal="center"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49" fontId="21" fillId="24" borderId="27" xfId="0" applyNumberFormat="1" applyFont="1" applyFill="1" applyBorder="1" applyAlignment="1">
      <alignment horizontal="left" vertical="top"/>
    </xf>
    <xf numFmtId="49" fontId="21" fillId="24" borderId="25" xfId="0" applyNumberFormat="1" applyFont="1" applyFill="1" applyBorder="1" applyAlignment="1">
      <alignment horizontal="center" vertical="center"/>
    </xf>
    <xf numFmtId="4" fontId="21" fillId="24" borderId="25" xfId="0" applyNumberFormat="1" applyFont="1" applyFill="1" applyBorder="1" applyAlignment="1">
      <alignment horizontal="right"/>
    </xf>
    <xf numFmtId="49" fontId="22" fillId="24" borderId="0" xfId="0" applyNumberFormat="1" applyFont="1" applyFill="1" applyAlignment="1">
      <alignment wrapText="1" shrinkToFit="1"/>
    </xf>
    <xf numFmtId="0" fontId="22" fillId="24" borderId="42" xfId="0" applyNumberFormat="1" applyFont="1" applyFill="1" applyBorder="1" applyAlignment="1">
      <alignment horizontal="left" vertical="top" wrapText="1" shrinkToFit="1"/>
    </xf>
    <xf numFmtId="49" fontId="22" fillId="24" borderId="15" xfId="0" applyNumberFormat="1" applyFont="1" applyFill="1" applyBorder="1" applyAlignment="1">
      <alignment horizontal="center" wrapText="1" shrinkToFit="1"/>
    </xf>
    <xf numFmtId="0" fontId="22" fillId="24" borderId="43" xfId="0" applyNumberFormat="1" applyFont="1" applyFill="1" applyBorder="1" applyAlignment="1">
      <alignment horizontal="left" vertical="top" wrapText="1" shrinkToFit="1"/>
    </xf>
    <xf numFmtId="49" fontId="22" fillId="24" borderId="44" xfId="0" applyNumberFormat="1" applyFont="1" applyFill="1" applyBorder="1" applyAlignment="1">
      <alignment horizontal="center" wrapText="1" shrinkToFit="1"/>
    </xf>
    <xf numFmtId="0" fontId="22" fillId="24" borderId="42" xfId="0" applyNumberFormat="1" applyFont="1" applyFill="1" applyBorder="1" applyAlignment="1">
      <alignment horizontal="left" vertical="center" wrapText="1" indent="1" shrinkToFit="1"/>
    </xf>
    <xf numFmtId="4" fontId="22" fillId="24" borderId="15" xfId="0" applyNumberFormat="1" applyFont="1" applyFill="1" applyBorder="1" applyAlignment="1">
      <alignment horizontal="right" wrapText="1" shrinkToFit="1"/>
    </xf>
    <xf numFmtId="49" fontId="22" fillId="24" borderId="0" xfId="0" applyNumberFormat="1" applyFont="1" applyFill="1" applyAlignment="1">
      <alignment vertical="center"/>
    </xf>
    <xf numFmtId="49" fontId="22" fillId="24" borderId="0" xfId="0" applyNumberFormat="1" applyFont="1" applyFill="1" applyBorder="1" applyAlignment="1">
      <alignment vertical="center"/>
    </xf>
    <xf numFmtId="4" fontId="22" fillId="0" borderId="12" xfId="0" applyNumberFormat="1" applyFont="1" applyBorder="1" applyAlignment="1" applyProtection="1">
      <alignment horizontal="right" vertical="center" wrapText="1"/>
    </xf>
    <xf numFmtId="4" fontId="22" fillId="0" borderId="40" xfId="0" applyNumberFormat="1" applyFont="1" applyBorder="1" applyAlignment="1" applyProtection="1">
      <alignment horizontal="right" vertical="center" wrapText="1"/>
    </xf>
    <xf numFmtId="0" fontId="21" fillId="24" borderId="27" xfId="0" applyNumberFormat="1" applyFont="1" applyFill="1" applyBorder="1" applyAlignment="1">
      <alignment horizontal="left" vertical="top" wrapText="1" shrinkToFit="1"/>
    </xf>
    <xf numFmtId="49" fontId="21" fillId="24" borderId="46" xfId="0" applyNumberFormat="1" applyFont="1" applyFill="1" applyBorder="1" applyAlignment="1">
      <alignment horizontal="center" wrapText="1" shrinkToFit="1"/>
    </xf>
    <xf numFmtId="4" fontId="21" fillId="24" borderId="46" xfId="0" applyNumberFormat="1" applyFont="1" applyFill="1" applyBorder="1" applyAlignment="1">
      <alignment horizontal="right" wrapText="1" shrinkToFit="1"/>
    </xf>
    <xf numFmtId="0" fontId="21" fillId="24" borderId="47" xfId="0" applyNumberFormat="1" applyFont="1" applyFill="1" applyBorder="1" applyAlignment="1">
      <alignment horizontal="left" vertical="top" wrapText="1" shrinkToFit="1"/>
    </xf>
    <xf numFmtId="49" fontId="21" fillId="24" borderId="48" xfId="0" applyNumberFormat="1" applyFont="1" applyFill="1" applyBorder="1" applyAlignment="1">
      <alignment horizontal="center" wrapText="1" shrinkToFit="1"/>
    </xf>
    <xf numFmtId="4" fontId="21" fillId="24" borderId="29" xfId="0" applyNumberFormat="1" applyFont="1" applyFill="1" applyBorder="1" applyAlignment="1">
      <alignment horizontal="right" wrapText="1" shrinkToFit="1"/>
    </xf>
    <xf numFmtId="4" fontId="21" fillId="24" borderId="49" xfId="0" applyNumberFormat="1" applyFont="1" applyFill="1" applyBorder="1" applyAlignment="1">
      <alignment horizontal="right" wrapText="1" shrinkToFit="1"/>
    </xf>
    <xf numFmtId="0" fontId="22" fillId="24" borderId="10" xfId="0" applyNumberFormat="1" applyFont="1" applyFill="1" applyBorder="1" applyAlignment="1">
      <alignment horizontal="left" vertical="top" wrapText="1" shrinkToFit="1"/>
    </xf>
    <xf numFmtId="49" fontId="22" fillId="24" borderId="23" xfId="0" applyNumberFormat="1" applyFont="1" applyFill="1" applyBorder="1" applyAlignment="1">
      <alignment horizontal="center" wrapText="1" shrinkToFit="1"/>
    </xf>
    <xf numFmtId="4" fontId="22" fillId="0" borderId="13" xfId="0" applyNumberFormat="1" applyFont="1" applyBorder="1" applyAlignment="1" applyProtection="1">
      <alignment horizontal="right" vertical="center" wrapText="1"/>
    </xf>
    <xf numFmtId="4" fontId="22" fillId="0" borderId="38" xfId="0" applyNumberFormat="1" applyFont="1" applyBorder="1" applyAlignment="1" applyProtection="1">
      <alignment horizontal="right" vertical="center" wrapText="1"/>
    </xf>
    <xf numFmtId="0" fontId="22" fillId="24" borderId="11" xfId="0" applyNumberFormat="1" applyFont="1" applyFill="1" applyBorder="1" applyAlignment="1">
      <alignment horizontal="left" vertical="top" wrapText="1" shrinkToFit="1"/>
    </xf>
    <xf numFmtId="49" fontId="22" fillId="24" borderId="22" xfId="0" applyNumberFormat="1" applyFont="1" applyFill="1" applyBorder="1" applyAlignment="1">
      <alignment horizontal="center" wrapText="1" shrinkToFit="1"/>
    </xf>
    <xf numFmtId="4" fontId="22" fillId="0" borderId="14" xfId="0" applyNumberFormat="1" applyFont="1" applyBorder="1" applyAlignment="1" applyProtection="1">
      <alignment horizontal="right" vertical="center" wrapText="1"/>
    </xf>
    <xf numFmtId="4" fontId="22" fillId="0" borderId="45" xfId="0" applyNumberFormat="1" applyFont="1" applyBorder="1" applyAlignment="1" applyProtection="1">
      <alignment horizontal="right" vertical="center" wrapText="1"/>
    </xf>
    <xf numFmtId="4" fontId="21" fillId="24" borderId="50" xfId="0" applyNumberFormat="1" applyFont="1" applyFill="1" applyBorder="1" applyAlignment="1">
      <alignment horizontal="right" wrapText="1" shrinkToFit="1"/>
    </xf>
    <xf numFmtId="49" fontId="21" fillId="24" borderId="47" xfId="0" applyNumberFormat="1" applyFont="1" applyFill="1" applyBorder="1" applyAlignment="1">
      <alignment vertical="center" wrapText="1"/>
    </xf>
    <xf numFmtId="49" fontId="22" fillId="24" borderId="29" xfId="0" applyNumberFormat="1" applyFont="1" applyFill="1" applyBorder="1" applyAlignment="1">
      <alignment horizontal="center" vertical="center"/>
    </xf>
    <xf numFmtId="4" fontId="22" fillId="24" borderId="29" xfId="0" applyNumberFormat="1" applyFont="1" applyFill="1" applyBorder="1" applyAlignment="1">
      <alignment horizontal="right"/>
    </xf>
    <xf numFmtId="4" fontId="22" fillId="24" borderId="51" xfId="0" applyNumberFormat="1" applyFont="1" applyFill="1" applyBorder="1" applyAlignment="1">
      <alignment horizontal="right"/>
    </xf>
    <xf numFmtId="2" fontId="23" fillId="0" borderId="0" xfId="0" applyNumberFormat="1" applyFont="1" applyAlignment="1">
      <alignment wrapText="1"/>
    </xf>
    <xf numFmtId="49" fontId="22" fillId="24" borderId="42" xfId="0" applyNumberFormat="1" applyFont="1" applyFill="1" applyBorder="1" applyAlignment="1" applyProtection="1">
      <alignment horizontal="left" vertical="top" wrapText="1"/>
    </xf>
    <xf numFmtId="49" fontId="22" fillId="0" borderId="11" xfId="0" applyNumberFormat="1" applyFont="1" applyBorder="1" applyAlignment="1" applyProtection="1">
      <alignment horizontal="left" vertical="center" wrapText="1"/>
    </xf>
    <xf numFmtId="0" fontId="21" fillId="24" borderId="41" xfId="0" applyNumberFormat="1" applyFont="1" applyFill="1" applyBorder="1" applyAlignment="1">
      <alignment horizontal="left" vertical="top" wrapText="1" shrinkToFit="1"/>
    </xf>
    <xf numFmtId="49" fontId="21" fillId="24" borderId="54" xfId="0" applyNumberFormat="1" applyFont="1" applyFill="1" applyBorder="1" applyAlignment="1">
      <alignment horizontal="center" wrapText="1" shrinkToFit="1"/>
    </xf>
    <xf numFmtId="4" fontId="21" fillId="24" borderId="54" xfId="0" applyNumberFormat="1" applyFont="1" applyFill="1" applyBorder="1" applyAlignment="1">
      <alignment horizontal="right" wrapText="1" shrinkToFit="1"/>
    </xf>
    <xf numFmtId="4" fontId="21" fillId="24" borderId="55" xfId="0" applyNumberFormat="1" applyFont="1" applyFill="1" applyBorder="1" applyAlignment="1">
      <alignment horizontal="right" wrapText="1" shrinkToFit="1"/>
    </xf>
    <xf numFmtId="0" fontId="22" fillId="24" borderId="52" xfId="0" applyNumberFormat="1" applyFont="1" applyFill="1" applyBorder="1" applyAlignment="1">
      <alignment horizontal="left" vertical="center" wrapText="1" indent="1" shrinkToFit="1"/>
    </xf>
    <xf numFmtId="49" fontId="22" fillId="24" borderId="53" xfId="0" applyNumberFormat="1" applyFont="1" applyFill="1" applyBorder="1" applyAlignment="1">
      <alignment horizontal="center" vertical="center" wrapText="1" shrinkToFit="1"/>
    </xf>
    <xf numFmtId="4" fontId="22" fillId="24" borderId="53" xfId="0" applyNumberFormat="1" applyFont="1" applyFill="1" applyBorder="1" applyAlignment="1">
      <alignment horizontal="right" wrapText="1" shrinkToFit="1"/>
    </xf>
    <xf numFmtId="4" fontId="21" fillId="24" borderId="56" xfId="0" applyNumberFormat="1" applyFont="1" applyFill="1" applyBorder="1" applyAlignment="1">
      <alignment horizontal="right"/>
    </xf>
    <xf numFmtId="4" fontId="22" fillId="0" borderId="57" xfId="0" applyNumberFormat="1" applyFont="1" applyBorder="1" applyAlignment="1" applyProtection="1">
      <alignment horizontal="right" vertical="center" wrapText="1"/>
    </xf>
    <xf numFmtId="4" fontId="22" fillId="0" borderId="58" xfId="0" applyNumberFormat="1" applyFont="1" applyBorder="1" applyAlignment="1" applyProtection="1">
      <alignment horizontal="right" vertical="center" wrapText="1"/>
    </xf>
    <xf numFmtId="4" fontId="22" fillId="0" borderId="59" xfId="0" applyNumberFormat="1" applyFont="1" applyBorder="1" applyAlignment="1" applyProtection="1">
      <alignment horizontal="right" vertical="center" wrapText="1"/>
    </xf>
    <xf numFmtId="4" fontId="22" fillId="0" borderId="60" xfId="0" applyNumberFormat="1" applyFont="1" applyBorder="1" applyAlignment="1" applyProtection="1">
      <alignment horizontal="right" vertical="center" wrapText="1"/>
    </xf>
    <xf numFmtId="4" fontId="22" fillId="24" borderId="61" xfId="0" applyNumberFormat="1" applyFont="1" applyFill="1" applyBorder="1" applyAlignment="1">
      <alignment horizontal="right" wrapText="1" shrinkToFit="1"/>
    </xf>
    <xf numFmtId="4" fontId="22" fillId="24" borderId="62" xfId="0" applyNumberFormat="1" applyFont="1" applyFill="1" applyBorder="1" applyAlignment="1">
      <alignment horizontal="right" wrapText="1" shrinkToFit="1"/>
    </xf>
    <xf numFmtId="4" fontId="22" fillId="0" borderId="63" xfId="0" applyNumberFormat="1" applyFont="1" applyBorder="1" applyAlignment="1" applyProtection="1">
      <alignment horizontal="right" vertical="center" wrapText="1"/>
    </xf>
    <xf numFmtId="49" fontId="22" fillId="24" borderId="41" xfId="0" applyNumberFormat="1" applyFont="1" applyFill="1" applyBorder="1" applyAlignment="1">
      <alignment horizontal="center" vertical="center"/>
    </xf>
    <xf numFmtId="49" fontId="22" fillId="24" borderId="16" xfId="0" applyNumberFormat="1" applyFont="1" applyFill="1" applyBorder="1" applyAlignment="1">
      <alignment horizontal="center" vertical="center"/>
    </xf>
    <xf numFmtId="49" fontId="22" fillId="24" borderId="6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/>
    </xf>
    <xf numFmtId="49" fontId="21" fillId="24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40"/>
  <sheetViews>
    <sheetView showGridLines="0" view="pageBreakPreview" topLeftCell="A3" zoomScaleNormal="100" zoomScaleSheetLayoutView="100" workbookViewId="0">
      <selection activeCell="B9" sqref="B9"/>
    </sheetView>
  </sheetViews>
  <sheetFormatPr defaultRowHeight="18.75"/>
  <cols>
    <col min="1" max="1" width="60.85546875" style="3" customWidth="1"/>
    <col min="2" max="2" width="31.7109375" style="3" customWidth="1"/>
    <col min="3" max="3" width="31" style="3" customWidth="1"/>
    <col min="4" max="4" width="38" style="3" customWidth="1"/>
    <col min="5" max="134" width="9.140625" style="5"/>
    <col min="135" max="136" width="72.140625" style="5" hidden="1" customWidth="1"/>
    <col min="137" max="16384" width="9.140625" style="5"/>
  </cols>
  <sheetData>
    <row r="1" spans="1:136">
      <c r="D1" s="5" t="s">
        <v>69</v>
      </c>
    </row>
    <row r="4" spans="1:136" s="3" customFormat="1" ht="57.75" customHeight="1">
      <c r="A4" s="114" t="s">
        <v>71</v>
      </c>
      <c r="B4" s="114"/>
      <c r="C4" s="114"/>
      <c r="D4" s="114"/>
    </row>
    <row r="5" spans="1:136" s="3" customFormat="1" ht="15.75" customHeight="1">
      <c r="A5" s="55" t="s">
        <v>70</v>
      </c>
    </row>
    <row r="6" spans="1:136" s="3" customFormat="1" ht="33.75" customHeight="1" thickBot="1">
      <c r="A6" s="115" t="s">
        <v>6</v>
      </c>
      <c r="B6" s="115"/>
      <c r="C6" s="115"/>
      <c r="D6" s="4"/>
    </row>
    <row r="7" spans="1:136" s="9" customFormat="1" ht="89.25" customHeight="1" thickBot="1">
      <c r="A7" s="39" t="s">
        <v>0</v>
      </c>
      <c r="B7" s="40" t="s">
        <v>7</v>
      </c>
      <c r="C7" s="40" t="s">
        <v>61</v>
      </c>
      <c r="D7" s="41" t="s">
        <v>43</v>
      </c>
    </row>
    <row r="8" spans="1:136" ht="26.25" customHeight="1" thickBot="1">
      <c r="A8" s="10">
        <v>1</v>
      </c>
      <c r="B8" s="11" t="s">
        <v>44</v>
      </c>
      <c r="C8" s="11" t="s">
        <v>12</v>
      </c>
      <c r="D8" s="12" t="s">
        <v>45</v>
      </c>
    </row>
    <row r="9" spans="1:136" ht="45" customHeight="1" thickBot="1">
      <c r="A9" s="47" t="s">
        <v>1</v>
      </c>
      <c r="B9" s="42" t="s">
        <v>4</v>
      </c>
      <c r="C9" s="43">
        <f>SUM(C10:C17)</f>
        <v>3438078.31</v>
      </c>
      <c r="D9" s="44">
        <f>SUM(D10:D17)</f>
        <v>2889722.05</v>
      </c>
    </row>
    <row r="10" spans="1:136" ht="101.25" customHeight="1">
      <c r="A10" s="48" t="s">
        <v>13</v>
      </c>
      <c r="B10" s="13" t="s">
        <v>14</v>
      </c>
      <c r="C10" s="71">
        <v>9000</v>
      </c>
      <c r="D10" s="82">
        <v>6254.82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</row>
    <row r="11" spans="1:136" ht="101.25" customHeight="1">
      <c r="A11" s="49" t="s">
        <v>15</v>
      </c>
      <c r="B11" s="7" t="s">
        <v>16</v>
      </c>
      <c r="C11" s="72">
        <v>4000</v>
      </c>
      <c r="D11" s="83">
        <v>4633.7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</row>
    <row r="12" spans="1:136" ht="101.25" customHeight="1">
      <c r="A12" s="49" t="s">
        <v>17</v>
      </c>
      <c r="B12" s="7" t="s">
        <v>18</v>
      </c>
      <c r="C12" s="72">
        <v>23000</v>
      </c>
      <c r="D12" s="83">
        <v>7370.01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</row>
    <row r="13" spans="1:136" ht="101.25" customHeight="1">
      <c r="A13" s="49" t="s">
        <v>46</v>
      </c>
      <c r="B13" s="7" t="s">
        <v>18</v>
      </c>
      <c r="C13" s="72">
        <v>176000</v>
      </c>
      <c r="D13" s="83">
        <v>98574.85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</row>
    <row r="14" spans="1:136" ht="101.25" customHeight="1">
      <c r="A14" s="49" t="s">
        <v>19</v>
      </c>
      <c r="B14" s="7" t="s">
        <v>20</v>
      </c>
      <c r="C14" s="72">
        <v>4000</v>
      </c>
      <c r="D14" s="83">
        <v>1600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</row>
    <row r="15" spans="1:136" ht="101.25" customHeight="1">
      <c r="A15" s="49" t="s">
        <v>56</v>
      </c>
      <c r="B15" s="7" t="s">
        <v>48</v>
      </c>
      <c r="C15" s="45"/>
      <c r="D15" s="46">
        <v>650000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</row>
    <row r="16" spans="1:136" ht="101.25" customHeight="1">
      <c r="A16" s="49" t="s">
        <v>47</v>
      </c>
      <c r="B16" s="7" t="s">
        <v>48</v>
      </c>
      <c r="C16" s="72">
        <v>48500</v>
      </c>
      <c r="D16" s="83">
        <v>113600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</row>
    <row r="17" spans="1:136" ht="101.25" customHeight="1" thickBot="1">
      <c r="A17" s="50" t="s">
        <v>21</v>
      </c>
      <c r="B17" s="8" t="s">
        <v>53</v>
      </c>
      <c r="C17" s="86">
        <v>3173578.31</v>
      </c>
      <c r="D17" s="87">
        <v>2007688.67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</row>
    <row r="18" spans="1:136">
      <c r="A18" s="9"/>
      <c r="B18" s="9"/>
      <c r="C18" s="9"/>
      <c r="D18" s="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</row>
    <row r="19" spans="1:136"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</row>
    <row r="20" spans="1:136"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</row>
    <row r="21" spans="1:136"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</row>
    <row r="22" spans="1:136"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</row>
    <row r="23" spans="1:136"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</row>
    <row r="24" spans="1:136" s="3" customFormat="1"/>
    <row r="25" spans="1:136" s="3" customFormat="1"/>
    <row r="26" spans="1:136" s="3" customFormat="1"/>
    <row r="27" spans="1:136" s="3" customFormat="1"/>
    <row r="28" spans="1:136" s="3" customFormat="1"/>
    <row r="29" spans="1:136" s="3" customFormat="1"/>
    <row r="30" spans="1:136" s="3" customFormat="1"/>
    <row r="31" spans="1:136" s="3" customFormat="1"/>
    <row r="32" spans="1:136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</sheetData>
  <mergeCells count="2">
    <mergeCell ref="A4:D4"/>
    <mergeCell ref="A6:C6"/>
  </mergeCells>
  <phoneticPr fontId="0" type="noConversion"/>
  <printOptions horizontalCentered="1"/>
  <pageMargins left="0" right="0" top="0" bottom="0" header="0" footer="0"/>
  <pageSetup paperSize="9" scale="6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B80"/>
  <sheetViews>
    <sheetView showGridLines="0" view="pageBreakPreview" zoomScaleNormal="100" zoomScaleSheetLayoutView="100" workbookViewId="0">
      <selection activeCell="A4" sqref="A4:A5"/>
    </sheetView>
  </sheetViews>
  <sheetFormatPr defaultRowHeight="18.75"/>
  <cols>
    <col min="1" max="1" width="52.5703125" style="69" customWidth="1"/>
    <col min="2" max="2" width="38.5703125" style="69" customWidth="1"/>
    <col min="3" max="3" width="22.28515625" style="69" customWidth="1"/>
    <col min="4" max="4" width="24.42578125" style="69" customWidth="1"/>
    <col min="5" max="16384" width="9.140625" style="9"/>
  </cols>
  <sheetData>
    <row r="1" spans="1:132" ht="33.75" customHeight="1" thickBot="1">
      <c r="A1" s="116" t="s">
        <v>5</v>
      </c>
      <c r="B1" s="116"/>
      <c r="C1" s="116"/>
      <c r="D1" s="116"/>
    </row>
    <row r="2" spans="1:132" ht="62.25" customHeight="1" thickBot="1">
      <c r="A2" s="56" t="s">
        <v>0</v>
      </c>
      <c r="B2" s="57" t="s">
        <v>8</v>
      </c>
      <c r="C2" s="57" t="s">
        <v>61</v>
      </c>
      <c r="D2" s="58" t="s">
        <v>43</v>
      </c>
    </row>
    <row r="3" spans="1:132" ht="36.75" customHeight="1" thickBot="1">
      <c r="A3" s="111">
        <v>1</v>
      </c>
      <c r="B3" s="112" t="s">
        <v>44</v>
      </c>
      <c r="C3" s="112" t="s">
        <v>12</v>
      </c>
      <c r="D3" s="113" t="s">
        <v>45</v>
      </c>
    </row>
    <row r="4" spans="1:132" ht="39" customHeight="1" thickBot="1">
      <c r="A4" s="59" t="s">
        <v>2</v>
      </c>
      <c r="B4" s="60" t="s">
        <v>4</v>
      </c>
      <c r="C4" s="61">
        <f>C5+C11+C13+C17+C20</f>
        <v>3495273.3099999996</v>
      </c>
      <c r="D4" s="103">
        <f>D5+D11+D13+D17+D20</f>
        <v>1610927.52</v>
      </c>
    </row>
    <row r="5" spans="1:132" ht="37.5" customHeight="1" thickBot="1">
      <c r="A5" s="96" t="s">
        <v>9</v>
      </c>
      <c r="B5" s="97" t="s">
        <v>10</v>
      </c>
      <c r="C5" s="98">
        <f>SUM(C6:C10)</f>
        <v>1287924.1299999999</v>
      </c>
      <c r="D5" s="99">
        <f>SUM(D6:D10)</f>
        <v>954009.7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</row>
    <row r="6" spans="1:132" ht="102" customHeight="1">
      <c r="A6" s="80" t="s">
        <v>11</v>
      </c>
      <c r="B6" s="81" t="s">
        <v>22</v>
      </c>
      <c r="C6" s="71">
        <v>531128.31000000006</v>
      </c>
      <c r="D6" s="104">
        <v>406806.08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</row>
    <row r="7" spans="1:132" ht="102" hidden="1" customHeight="1">
      <c r="A7" s="63" t="s">
        <v>54</v>
      </c>
      <c r="B7" s="64" t="s">
        <v>55</v>
      </c>
      <c r="C7" s="72"/>
      <c r="D7" s="105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</row>
    <row r="8" spans="1:132" ht="130.5" customHeight="1">
      <c r="A8" s="63" t="s">
        <v>23</v>
      </c>
      <c r="B8" s="64" t="s">
        <v>24</v>
      </c>
      <c r="C8" s="72">
        <v>623762.81999999995</v>
      </c>
      <c r="D8" s="105">
        <v>423272.62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</row>
    <row r="9" spans="1:132" ht="66" hidden="1" customHeight="1">
      <c r="A9" s="63" t="s">
        <v>51</v>
      </c>
      <c r="B9" s="64" t="s">
        <v>52</v>
      </c>
      <c r="C9" s="72"/>
      <c r="D9" s="105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</row>
    <row r="10" spans="1:132" ht="37.5" customHeight="1" thickBot="1">
      <c r="A10" s="84" t="s">
        <v>25</v>
      </c>
      <c r="B10" s="85" t="s">
        <v>26</v>
      </c>
      <c r="C10" s="86">
        <v>133033</v>
      </c>
      <c r="D10" s="106">
        <v>123931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</row>
    <row r="11" spans="1:132" ht="30" customHeight="1" thickBot="1">
      <c r="A11" s="76" t="s">
        <v>27</v>
      </c>
      <c r="B11" s="77" t="s">
        <v>28</v>
      </c>
      <c r="C11" s="78">
        <f>SUM(C12)</f>
        <v>69900</v>
      </c>
      <c r="D11" s="79">
        <f>SUM(D12)</f>
        <v>46164.28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</row>
    <row r="12" spans="1:132" ht="48.75" customHeight="1" thickBot="1">
      <c r="A12" s="65" t="s">
        <v>29</v>
      </c>
      <c r="B12" s="66" t="s">
        <v>30</v>
      </c>
      <c r="C12" s="110">
        <v>69900</v>
      </c>
      <c r="D12" s="107">
        <v>46164.28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</row>
    <row r="13" spans="1:132" ht="30" customHeight="1" thickBot="1">
      <c r="A13" s="73" t="s">
        <v>31</v>
      </c>
      <c r="B13" s="74" t="s">
        <v>32</v>
      </c>
      <c r="C13" s="75">
        <f>C14+C16</f>
        <v>208927.92</v>
      </c>
      <c r="D13" s="88">
        <f>D14+D16</f>
        <v>101210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</row>
    <row r="14" spans="1:132" ht="41.25" customHeight="1">
      <c r="A14" s="80" t="s">
        <v>49</v>
      </c>
      <c r="B14" s="81" t="s">
        <v>50</v>
      </c>
      <c r="C14" s="71">
        <v>180647.92</v>
      </c>
      <c r="D14" s="104">
        <v>80000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</row>
    <row r="15" spans="1:132" ht="41.25" customHeight="1">
      <c r="A15" s="94" t="s">
        <v>57</v>
      </c>
      <c r="B15" s="64" t="s">
        <v>58</v>
      </c>
      <c r="C15" s="72"/>
      <c r="D15" s="105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</row>
    <row r="16" spans="1:132" ht="41.25" customHeight="1" thickBot="1">
      <c r="A16" s="95" t="s">
        <v>57</v>
      </c>
      <c r="B16" s="85" t="s">
        <v>58</v>
      </c>
      <c r="C16" s="86">
        <v>28280</v>
      </c>
      <c r="D16" s="106">
        <v>21210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</row>
    <row r="17" spans="1:132" ht="38.25" customHeight="1" thickBot="1">
      <c r="A17" s="73" t="s">
        <v>33</v>
      </c>
      <c r="B17" s="74" t="s">
        <v>34</v>
      </c>
      <c r="C17" s="75">
        <f>C18+C19</f>
        <v>1928521.26</v>
      </c>
      <c r="D17" s="88">
        <f>D18+D19</f>
        <v>509543.54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</row>
    <row r="18" spans="1:132" ht="30" customHeight="1">
      <c r="A18" s="80" t="s">
        <v>35</v>
      </c>
      <c r="B18" s="81" t="s">
        <v>36</v>
      </c>
      <c r="C18" s="71">
        <v>90882.5</v>
      </c>
      <c r="D18" s="104">
        <v>90882.5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</row>
    <row r="19" spans="1:132" ht="30" customHeight="1" thickBot="1">
      <c r="A19" s="84" t="s">
        <v>37</v>
      </c>
      <c r="B19" s="85" t="s">
        <v>38</v>
      </c>
      <c r="C19" s="86">
        <v>1837638.76</v>
      </c>
      <c r="D19" s="106">
        <v>418661.04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</row>
    <row r="20" spans="1:132" ht="30" customHeight="1">
      <c r="A20" s="100" t="s">
        <v>39</v>
      </c>
      <c r="B20" s="101" t="s">
        <v>40</v>
      </c>
      <c r="C20" s="102">
        <f>SUM(C21)</f>
        <v>0</v>
      </c>
      <c r="D20" s="108">
        <f>SUM(D21)</f>
        <v>0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</row>
    <row r="21" spans="1:132" ht="30" customHeight="1">
      <c r="A21" s="67" t="s">
        <v>41</v>
      </c>
      <c r="B21" s="7" t="s">
        <v>42</v>
      </c>
      <c r="C21" s="68">
        <v>0</v>
      </c>
      <c r="D21" s="109">
        <v>0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</row>
    <row r="22" spans="1:132" ht="46.5" customHeight="1" thickBot="1">
      <c r="A22" s="89" t="s">
        <v>3</v>
      </c>
      <c r="B22" s="90" t="s">
        <v>4</v>
      </c>
      <c r="C22" s="91"/>
      <c r="D22" s="9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</row>
    <row r="23" spans="1:132"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</row>
    <row r="24" spans="1:132"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</row>
    <row r="25" spans="1:132" ht="28.5" customHeight="1"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</row>
    <row r="26" spans="1:132"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</row>
    <row r="27" spans="1:132"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</row>
    <row r="28" spans="1:132"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</row>
    <row r="29" spans="1:132"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</row>
    <row r="30" spans="1:132"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</row>
    <row r="31" spans="1:132"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</row>
    <row r="32" spans="1:132"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</row>
    <row r="33" spans="5:132"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</row>
    <row r="34" spans="5:132"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</row>
    <row r="35" spans="5:132"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</row>
    <row r="36" spans="5:132"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</row>
    <row r="37" spans="5:132"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</row>
    <row r="38" spans="5:132"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</row>
    <row r="39" spans="5:132"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</row>
    <row r="40" spans="5:132"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</row>
    <row r="41" spans="5:132"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</row>
    <row r="42" spans="5:132"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</row>
    <row r="43" spans="5:132"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</row>
    <row r="44" spans="5:132"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</row>
    <row r="45" spans="5:132"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</row>
    <row r="46" spans="5:132"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</row>
    <row r="47" spans="5:132"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</row>
    <row r="48" spans="5:132"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</row>
    <row r="49" spans="5:132"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</row>
    <row r="50" spans="5:132"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</row>
    <row r="51" spans="5:132"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</row>
    <row r="52" spans="5:132"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</row>
    <row r="53" spans="5:132"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</row>
    <row r="54" spans="5:132"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</row>
    <row r="55" spans="5:132"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</row>
    <row r="56" spans="5:132"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</row>
    <row r="57" spans="5:132"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</row>
    <row r="58" spans="5:132"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</row>
    <row r="59" spans="5:132"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</row>
    <row r="60" spans="5:132"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</row>
    <row r="61" spans="5:132"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</row>
    <row r="62" spans="5:132"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</row>
    <row r="63" spans="5:132"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</row>
    <row r="64" spans="5:132"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</row>
    <row r="65" spans="1:132"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</row>
    <row r="66" spans="1:132"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</row>
    <row r="67" spans="1:132"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</row>
    <row r="68" spans="1:132"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</row>
    <row r="69" spans="1:132"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</row>
    <row r="70" spans="1:132"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</row>
    <row r="71" spans="1:132"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</row>
    <row r="72" spans="1:132"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</row>
    <row r="73" spans="1:132"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</row>
    <row r="74" spans="1:132"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</row>
    <row r="75" spans="1:132"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</row>
    <row r="76" spans="1:132"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</row>
    <row r="77" spans="1:132"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</row>
    <row r="78" spans="1:132"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</row>
    <row r="79" spans="1:132"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</row>
    <row r="80" spans="1:132" s="70" customFormat="1" ht="14.25" customHeight="1">
      <c r="A80" s="69"/>
      <c r="B80" s="69"/>
      <c r="C80" s="69"/>
      <c r="D80" s="69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74" orientation="portrait" verticalDpi="1200" r:id="rId1"/>
  <headerFooter alignWithMargins="0">
    <oddHeader>&amp;R&amp;"Tahoma,обычный"&amp;8Форма 0503317 с.&amp;P</oddHeader>
  </headerFooter>
  <colBreaks count="1" manualBreakCount="1">
    <brk id="4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V12"/>
  <sheetViews>
    <sheetView tabSelected="1" view="pageBreakPreview" zoomScale="90" zoomScaleNormal="100" zoomScaleSheetLayoutView="90" workbookViewId="0">
      <selection activeCell="D9" sqref="D9"/>
    </sheetView>
  </sheetViews>
  <sheetFormatPr defaultRowHeight="15.75"/>
  <cols>
    <col min="1" max="1" width="43.140625" style="37" customWidth="1"/>
    <col min="2" max="2" width="29.85546875" style="37" customWidth="1"/>
    <col min="3" max="3" width="21.42578125" style="37" customWidth="1"/>
    <col min="4" max="4" width="17.5703125" style="37" customWidth="1"/>
    <col min="5" max="6" width="9.140625" style="2"/>
    <col min="7" max="7" width="15.42578125" style="2" customWidth="1"/>
    <col min="8" max="8" width="16.5703125" style="2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>
      <c r="A1" s="117" t="s">
        <v>59</v>
      </c>
      <c r="B1" s="117"/>
      <c r="C1" s="117"/>
      <c r="D1" s="117"/>
    </row>
    <row r="2" spans="1:178" s="1" customFormat="1" ht="34.9" customHeight="1" thickBot="1">
      <c r="A2" s="14"/>
      <c r="B2" s="14"/>
      <c r="C2" s="14"/>
      <c r="D2" s="14"/>
    </row>
    <row r="3" spans="1:178" s="19" customFormat="1" ht="49.5">
      <c r="A3" s="15" t="s">
        <v>0</v>
      </c>
      <c r="B3" s="16" t="s">
        <v>60</v>
      </c>
      <c r="C3" s="17" t="s">
        <v>61</v>
      </c>
      <c r="D3" s="18" t="s">
        <v>43</v>
      </c>
    </row>
    <row r="4" spans="1:178" s="19" customFormat="1" ht="13.5" customHeight="1">
      <c r="A4" s="20">
        <v>1</v>
      </c>
      <c r="B4" s="21" t="s">
        <v>44</v>
      </c>
      <c r="C4" s="22" t="s">
        <v>12</v>
      </c>
      <c r="D4" s="23" t="s">
        <v>45</v>
      </c>
    </row>
    <row r="5" spans="1:178" s="27" customFormat="1" ht="48" customHeight="1">
      <c r="A5" s="24" t="s">
        <v>62</v>
      </c>
      <c r="B5" s="25" t="s">
        <v>63</v>
      </c>
      <c r="C5" s="51">
        <v>-57195</v>
      </c>
      <c r="D5" s="52">
        <v>1278794.53</v>
      </c>
      <c r="E5" s="26"/>
      <c r="F5" s="26"/>
      <c r="G5" s="51">
        <f>Доходы!C9-Расходы!C4</f>
        <v>-57194.999999999534</v>
      </c>
      <c r="H5" s="52">
        <f>Доходы!D9-Расходы!D4</f>
        <v>1278794.5299999998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</row>
    <row r="6" spans="1:178" s="19" customFormat="1" ht="42" hidden="1" customHeight="1">
      <c r="A6" s="28" t="s">
        <v>64</v>
      </c>
      <c r="B6" s="29" t="s">
        <v>65</v>
      </c>
      <c r="C6" s="53">
        <v>0</v>
      </c>
      <c r="D6" s="54">
        <v>0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</row>
    <row r="7" spans="1:178" s="19" customFormat="1" ht="33">
      <c r="A7" s="28" t="s">
        <v>66</v>
      </c>
      <c r="B7" s="29" t="s">
        <v>67</v>
      </c>
      <c r="C7" s="53">
        <v>-57195</v>
      </c>
      <c r="D7" s="54">
        <v>1278794.53</v>
      </c>
      <c r="E7" s="30"/>
      <c r="F7" s="30"/>
      <c r="G7" s="93">
        <f>Доходы!C9-Расходы!C4</f>
        <v>-57194.999999999534</v>
      </c>
      <c r="H7" s="93">
        <f>Доходы!D9-Расходы!D4</f>
        <v>1278794.5299999998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</row>
    <row r="8" spans="1:178" s="19" customFormat="1" ht="42" customHeight="1" thickBot="1">
      <c r="A8" s="31" t="s">
        <v>68</v>
      </c>
      <c r="B8" s="32" t="s">
        <v>4</v>
      </c>
      <c r="C8" s="51">
        <v>-57195</v>
      </c>
      <c r="D8" s="52">
        <v>1278794.53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</row>
    <row r="9" spans="1:178" s="36" customFormat="1">
      <c r="A9" s="33"/>
      <c r="B9" s="34"/>
      <c r="C9" s="35"/>
      <c r="D9" s="35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</row>
    <row r="12" spans="1:178">
      <c r="C12" s="38"/>
      <c r="D12" s="38"/>
    </row>
  </sheetData>
  <mergeCells count="1">
    <mergeCell ref="A1:D1"/>
  </mergeCells>
  <pageMargins left="0.7" right="0.7" top="0.75" bottom="0.75" header="0.3" footer="0.3"/>
  <pageSetup paperSize="9" scale="79" orientation="portrait" r:id="rId1"/>
  <colBreaks count="1" manualBreakCount="1">
    <brk id="4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2017-04-05T05:34:20Z</cp:lastPrinted>
  <dcterms:created xsi:type="dcterms:W3CDTF">2005-02-01T12:32:18Z</dcterms:created>
  <dcterms:modified xsi:type="dcterms:W3CDTF">2017-11-15T08:29:26Z</dcterms:modified>
</cp:coreProperties>
</file>